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645" windowWidth="14805" windowHeight="7470" tabRatio="613" activeTab="0"/>
  </bookViews>
  <sheets>
    <sheet name="ПО " sheetId="1" r:id="rId1"/>
    <sheet name="Январь 2019" sheetId="41" r:id="rId2"/>
    <sheet name="Февраль 2019" sheetId="42" r:id="rId3"/>
    <sheet name="Март 2019" sheetId="43" r:id="rId4"/>
    <sheet name="Апрель 2019" sheetId="44" r:id="rId5"/>
    <sheet name="Май 2019" sheetId="45" r:id="rId6"/>
    <sheet name="Июнь 2019" sheetId="46" r:id="rId7"/>
    <sheet name="Июль 2019" sheetId="47" r:id="rId8"/>
    <sheet name="Август 2019" sheetId="48" r:id="rId9"/>
    <sheet name="Сентябрь 2019" sheetId="49" r:id="rId10"/>
    <sheet name="Октябрь 2019" sheetId="50" r:id="rId11"/>
    <sheet name="Ноябрь 2019" sheetId="51" r:id="rId12"/>
    <sheet name="Декабрь 2019" sheetId="52" r:id="rId13"/>
  </sheets>
  <definedNames/>
  <calcPr calcId="144525"/>
</workbook>
</file>

<file path=xl/sharedStrings.xml><?xml version="1.0" encoding="utf-8"?>
<sst xmlns="http://schemas.openxmlformats.org/spreadsheetml/2006/main" count="570" uniqueCount="55">
  <si>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</si>
  <si>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</si>
  <si>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</si>
  <si>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</si>
  <si>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</si>
  <si>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</si>
  <si>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</si>
  <si>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</si>
  <si>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</si>
  <si>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</si>
  <si>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</si>
  <si>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</si>
  <si>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</si>
  <si>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</si>
  <si>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</si>
  <si>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</si>
  <si>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</si>
  <si>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</si>
  <si>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</si>
  <si>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</si>
  <si>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</si>
  <si>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</si>
  <si>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</si>
  <si>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</si>
  <si>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</si>
  <si>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</si>
  <si>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</si>
  <si>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</si>
  <si>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</si>
  <si>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НН (кВТ.ч)</t>
  </si>
  <si>
    <t>Факт 2019 год( кВт*ч)</t>
  </si>
  <si>
    <t>за Январь  2019 года</t>
  </si>
  <si>
    <t>за Январь 2019 года</t>
  </si>
  <si>
    <t>за Февраль  2019 года</t>
  </si>
  <si>
    <t>за Февраль 2019 года</t>
  </si>
  <si>
    <t>за Март  2019 года</t>
  </si>
  <si>
    <t>за Март 2019 года</t>
  </si>
  <si>
    <t>за Апрель  2019 года</t>
  </si>
  <si>
    <t>за Апрель 2019 года</t>
  </si>
  <si>
    <t>за Май  2019 года</t>
  </si>
  <si>
    <t>за Май 2019 года</t>
  </si>
  <si>
    <t>за Июнь  2019 года</t>
  </si>
  <si>
    <t>за Июнь 2019 года</t>
  </si>
  <si>
    <t>за Июль  2019 года</t>
  </si>
  <si>
    <t>за Июль 2019 года</t>
  </si>
  <si>
    <t>за Август  2019 года</t>
  </si>
  <si>
    <t>за Август 2019 года</t>
  </si>
  <si>
    <t>за Сентябрь  2019 года</t>
  </si>
  <si>
    <t>за Сентябрь 2019 года</t>
  </si>
  <si>
    <t>за Октябрь  2019 года</t>
  </si>
  <si>
    <t>за Октябрь 2019 года</t>
  </si>
  <si>
    <t>за Ноябрь  2019 года</t>
  </si>
  <si>
    <t>за Ноябрь 2019 года</t>
  </si>
  <si>
    <t>за Декабрь  2019 года</t>
  </si>
  <si>
    <t>за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</si>
</sst>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0" xfId="0" applyFont="1"/>
    <xf numFmtId="3" fontId="4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27" fillId="0" borderId="0" xfId="0" applyFont="1"/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Плохой 2" xfId="56"/>
    <cellStyle name="Пояснение 2" xfId="57"/>
    <cellStyle name="Примечание 2" xfId="58"/>
    <cellStyle name="Связанная ячейка 2" xfId="59"/>
    <cellStyle name="Текст предупреждения 2" xfId="60"/>
    <cellStyle name="Финансовый 2" xfId="61"/>
    <cellStyle name="Хороший 2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"/>
  <sheetViews>
    <sheetView tabSelected="1" workbookViewId="0" topLeftCell="A3">
      <selection activeCell="O6" sqref="O6"/>
    </sheetView>
  </sheetViews>
  <sheetFormatPr defaultColWidth="9.140625" defaultRowHeight="15"/>
  <cols>
    <col min="4" max="4" width="11.00390625" style="0" customWidth="1"/>
    <col min="5" max="5" width="11.140625" style="0" bestFit="1" customWidth="1"/>
    <col min="6" max="7" width="9.8515625" style="0" bestFit="1" customWidth="1"/>
    <col min="11" max="11" width="9.8515625" style="0" bestFit="1" customWidth="1"/>
    <col min="12" max="12" width="11.00390625" style="0" customWidth="1"/>
    <col min="13" max="13" width="10.8515625" style="0" customWidth="1"/>
    <col min="14" max="14" width="10.421875" style="0" customWidth="1"/>
    <col min="15" max="15" width="11.421875" style="0" customWidth="1"/>
    <col min="16" max="16" width="12.140625" style="0" customWidth="1"/>
  </cols>
  <sheetData>
    <row r="2" spans="1:12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4" ht="15.75">
      <c r="A4" s="7" t="s">
        <v>30</v>
      </c>
      <c r="B4" s="7"/>
      <c r="C4" s="7"/>
      <c r="D4" s="7"/>
    </row>
    <row r="5" spans="1:16" ht="15">
      <c r="A5" s="8" t="s">
        <v>1</v>
      </c>
      <c r="B5" s="8"/>
      <c r="C5" s="8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>
      <c r="A6" s="9" t="s">
        <v>15</v>
      </c>
      <c r="B6" s="10"/>
      <c r="C6" s="11"/>
      <c r="D6" s="4">
        <v>11938445</v>
      </c>
      <c r="E6" s="4">
        <v>10933344</v>
      </c>
      <c r="F6" s="4">
        <v>11156539</v>
      </c>
      <c r="G6" s="4">
        <v>10014912</v>
      </c>
      <c r="H6" s="4">
        <v>9081311</v>
      </c>
      <c r="I6" s="4">
        <v>9488698</v>
      </c>
      <c r="J6" s="4">
        <v>9218331</v>
      </c>
      <c r="K6" s="4">
        <v>9434247</v>
      </c>
      <c r="L6" s="4">
        <v>10096220</v>
      </c>
      <c r="M6" s="4">
        <v>10716494</v>
      </c>
      <c r="N6" s="4">
        <v>11102856</v>
      </c>
      <c r="O6" s="4">
        <v>11679189</v>
      </c>
      <c r="P6" s="4">
        <f>SUM(D6:O6)</f>
        <v>124860586</v>
      </c>
    </row>
    <row r="7" spans="1:16" ht="44.25" customHeight="1">
      <c r="A7" s="8" t="s">
        <v>16</v>
      </c>
      <c r="B7" s="8"/>
      <c r="C7" s="8"/>
      <c r="D7" s="4">
        <v>4889696</v>
      </c>
      <c r="E7" s="4">
        <v>4586913</v>
      </c>
      <c r="F7" s="4">
        <v>4783889</v>
      </c>
      <c r="G7" s="4">
        <v>4430377</v>
      </c>
      <c r="H7" s="4">
        <v>4121606</v>
      </c>
      <c r="I7" s="4">
        <v>4243672</v>
      </c>
      <c r="J7" s="4">
        <v>4014186</v>
      </c>
      <c r="K7" s="4">
        <v>4052664</v>
      </c>
      <c r="L7" s="4">
        <v>4259281</v>
      </c>
      <c r="M7" s="4">
        <v>4178549</v>
      </c>
      <c r="N7" s="4">
        <v>4447860</v>
      </c>
      <c r="O7" s="4">
        <v>4781000</v>
      </c>
      <c r="P7" s="4">
        <f>SUM(D7:O7)</f>
        <v>52789693</v>
      </c>
    </row>
  </sheetData>
  <mergeCells count="5">
    <mergeCell ref="A2:L2"/>
    <mergeCell ref="A4:D4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17" sqref="K17:M17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47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48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9908103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188117</v>
      </c>
      <c r="AA8" s="18"/>
      <c r="AB8" s="19"/>
      <c r="AC8" s="3">
        <f>K8+Z8</f>
        <v>10096220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133716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133716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601571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601571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4297168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53168</v>
      </c>
      <c r="AA11" s="18"/>
      <c r="AB11" s="19"/>
      <c r="AC11" s="3">
        <f t="shared" si="0"/>
        <v>4350336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4875648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134949</v>
      </c>
      <c r="AA12" s="18"/>
      <c r="AB12" s="19"/>
      <c r="AC12" s="3">
        <f t="shared" si="0"/>
        <v>5010597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f>126256+7460</f>
        <v>133716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133716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f>547367+54204</f>
        <v>601571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601571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52195+466149+3546598+73945</f>
        <v>4138887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39800+5079</f>
        <v>44879</v>
      </c>
      <c r="AA17" s="18"/>
      <c r="AB17" s="19"/>
      <c r="AC17" s="3">
        <f t="shared" si="0"/>
        <v>4183766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8619+120654+686968+18804-30</f>
        <v>835015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3434+79437</f>
        <v>82871</v>
      </c>
      <c r="AA18" s="18"/>
      <c r="AB18" s="19"/>
      <c r="AC18" s="3">
        <f t="shared" si="0"/>
        <v>917886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144225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8289</v>
      </c>
      <c r="AA22" s="18"/>
      <c r="AB22" s="19"/>
      <c r="AC22" s="3">
        <f t="shared" si="0"/>
        <v>152514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3903422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f>22529+29549</f>
        <v>52078</v>
      </c>
      <c r="AA23" s="18"/>
      <c r="AB23" s="19"/>
      <c r="AC23" s="3">
        <f t="shared" si="0"/>
        <v>3955500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14056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14056</v>
      </c>
      <c r="AD27" s="6"/>
      <c r="AE27" s="3">
        <f>AC22+AC27</f>
        <v>166570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137211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137211</v>
      </c>
      <c r="AD28" s="6"/>
      <c r="AE28" s="3">
        <f>AC23+AC28</f>
        <v>4092711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4259281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41" sqref="K41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49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50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10494292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222202</v>
      </c>
      <c r="AA8" s="18"/>
      <c r="AB8" s="19"/>
      <c r="AC8" s="3">
        <f>K8+Z8</f>
        <v>10716494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169083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169083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671949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671949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4841904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51077</v>
      </c>
      <c r="AA11" s="18"/>
      <c r="AB11" s="19"/>
      <c r="AC11" s="3">
        <f t="shared" si="0"/>
        <v>4892981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4811356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171125</v>
      </c>
      <c r="AA12" s="18"/>
      <c r="AB12" s="19"/>
      <c r="AC12" s="3">
        <f t="shared" si="0"/>
        <v>4982481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f>9119+159964</f>
        <v>169083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169083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f>629085+42864</f>
        <v>671949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671949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3974532+565957+33112+89687</f>
        <v>4663288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35364+7117</f>
        <v>42481</v>
      </c>
      <c r="AA17" s="18"/>
      <c r="AB17" s="19"/>
      <c r="AC17" s="3">
        <f t="shared" si="0"/>
        <v>4705769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698047+147444+8923+19732-52</f>
        <v>874094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3106+113944</f>
        <v>117050</v>
      </c>
      <c r="AA18" s="18"/>
      <c r="AB18" s="19"/>
      <c r="AC18" s="3">
        <f t="shared" si="0"/>
        <v>991144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f>170521</f>
        <v>170521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8596</v>
      </c>
      <c r="AA22" s="18"/>
      <c r="AB22" s="19"/>
      <c r="AC22" s="3">
        <f t="shared" si="0"/>
        <v>179117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3797578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f>20585+33490</f>
        <v>54075</v>
      </c>
      <c r="AA23" s="18"/>
      <c r="AB23" s="19"/>
      <c r="AC23" s="3">
        <f t="shared" si="0"/>
        <v>3851653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8095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8095</v>
      </c>
      <c r="AD27" s="6"/>
      <c r="AE27" s="3">
        <f>AC22+AC27</f>
        <v>187212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139684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139684</v>
      </c>
      <c r="AD28" s="6"/>
      <c r="AE28" s="3">
        <f>AC23+AC28</f>
        <v>3991337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4178549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8" sqref="K8:M8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51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52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10835773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267083</v>
      </c>
      <c r="AA8" s="18"/>
      <c r="AB8" s="19"/>
      <c r="AC8" s="3">
        <f>K8+Z8</f>
        <v>11102856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185910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185910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639324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639324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4925978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60434</v>
      </c>
      <c r="AA11" s="18"/>
      <c r="AB11" s="19"/>
      <c r="AC11" s="3">
        <f t="shared" si="0"/>
        <v>4986412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5084561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206649</v>
      </c>
      <c r="AA12" s="18"/>
      <c r="AB12" s="19"/>
      <c r="AC12" s="3">
        <f t="shared" si="0"/>
        <v>5291210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f>8699+177211</f>
        <v>185910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185910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f>601980+37344</f>
        <v>639324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639324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4031463+585164+29444+77211</f>
        <v>4723282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38688+7613</f>
        <v>46301</v>
      </c>
      <c r="AA17" s="18"/>
      <c r="AB17" s="19"/>
      <c r="AC17" s="3">
        <f t="shared" si="0"/>
        <v>4769583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741818+136054+10511+18617-50</f>
        <v>906950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3140+150089</f>
        <v>153229</v>
      </c>
      <c r="AA18" s="18"/>
      <c r="AB18" s="19"/>
      <c r="AC18" s="3">
        <f t="shared" si="0"/>
        <v>1060179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f>194478</f>
        <v>194478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14133</v>
      </c>
      <c r="AA22" s="18"/>
      <c r="AB22" s="19"/>
      <c r="AC22" s="3">
        <f t="shared" si="0"/>
        <v>208611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f>4039876</f>
        <v>4039876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f>30033+23387</f>
        <v>53420</v>
      </c>
      <c r="AA23" s="18"/>
      <c r="AB23" s="19"/>
      <c r="AC23" s="3">
        <f t="shared" si="0"/>
        <v>4093296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f>8218</f>
        <v>8218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8218</v>
      </c>
      <c r="AD27" s="6"/>
      <c r="AE27" s="3">
        <f>AC22+AC27</f>
        <v>216829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f>137735</f>
        <v>137735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137735</v>
      </c>
      <c r="AD28" s="6"/>
      <c r="AE28" s="3">
        <f>AC23+AC28</f>
        <v>4231031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4447860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Z8" activeCellId="1" sqref="K8:M8 Z8:AB8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53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54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11377680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301509</v>
      </c>
      <c r="AA8" s="18"/>
      <c r="AB8" s="19"/>
      <c r="AC8" s="3">
        <f>K8+Z8</f>
        <v>11679189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214941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214941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648883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648883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5095070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75780</v>
      </c>
      <c r="AA11" s="18"/>
      <c r="AB11" s="19"/>
      <c r="AC11" s="3">
        <f t="shared" si="0"/>
        <v>5170850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5418786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225729</v>
      </c>
      <c r="AA12" s="18"/>
      <c r="AB12" s="19"/>
      <c r="AC12" s="3">
        <f t="shared" si="0"/>
        <v>5644515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f>9740+205201</f>
        <v>214941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214941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f>609667+39216</f>
        <v>648883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648883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4100107+657229+34862+81687</f>
        <v>4873885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49215+10504</f>
        <v>59719</v>
      </c>
      <c r="AA17" s="18"/>
      <c r="AB17" s="19"/>
      <c r="AC17" s="3">
        <f t="shared" si="0"/>
        <v>4933604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755324+143006+10012+18505-66</f>
        <v>926781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170100+3880</f>
        <v>173980</v>
      </c>
      <c r="AA18" s="18"/>
      <c r="AB18" s="19"/>
      <c r="AC18" s="3">
        <f t="shared" si="0"/>
        <v>1100761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213547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16061</v>
      </c>
      <c r="AA22" s="18"/>
      <c r="AB22" s="19"/>
      <c r="AC22" s="3">
        <f t="shared" si="0"/>
        <v>229608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4334458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f>29657+22092</f>
        <v>51749</v>
      </c>
      <c r="AA23" s="18"/>
      <c r="AB23" s="19"/>
      <c r="AC23" s="3">
        <f t="shared" si="0"/>
        <v>4386207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f>7638</f>
        <v>7638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7638</v>
      </c>
      <c r="AD27" s="6"/>
      <c r="AE27" s="3">
        <f>AC22+AC27</f>
        <v>237246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f>157547</f>
        <v>157547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157547</v>
      </c>
      <c r="AD28" s="6"/>
      <c r="AE28" s="3">
        <f>AC23+AC28</f>
        <v>4543754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4781000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A8" sqref="A8:AB28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31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32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11634099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304346</v>
      </c>
      <c r="AA8" s="18"/>
      <c r="AB8" s="19"/>
      <c r="AC8" s="3">
        <f>K8+Z8</f>
        <v>11938445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223160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223160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505782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505782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5259166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68186</v>
      </c>
      <c r="AA11" s="18"/>
      <c r="AB11" s="19"/>
      <c r="AC11" s="3">
        <f t="shared" si="0"/>
        <v>5327352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5645991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236160</v>
      </c>
      <c r="AA12" s="18"/>
      <c r="AB12" s="19"/>
      <c r="AC12" s="3">
        <f t="shared" si="0"/>
        <v>5882151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223160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223160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505782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505782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4217588+621466+41375+130887</f>
        <v>5011316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44577+0+10434</f>
        <v>55011</v>
      </c>
      <c r="AA17" s="18"/>
      <c r="AB17" s="19"/>
      <c r="AC17" s="3">
        <f t="shared" si="0"/>
        <v>5066327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873898+143906+10542+13862-60</f>
        <v>1042148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5947+205385</f>
        <v>211332</v>
      </c>
      <c r="AA18" s="18"/>
      <c r="AB18" s="19"/>
      <c r="AC18" s="3">
        <f t="shared" si="0"/>
        <v>1253480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243748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13175</v>
      </c>
      <c r="AA22" s="18"/>
      <c r="AB22" s="19"/>
      <c r="AC22" s="3">
        <f t="shared" si="0"/>
        <v>256923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4443261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24828</v>
      </c>
      <c r="AA23" s="18"/>
      <c r="AB23" s="19"/>
      <c r="AC23" s="3">
        <f t="shared" si="0"/>
        <v>4468089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4102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4102</v>
      </c>
      <c r="AD27" s="6"/>
      <c r="AE27" s="3">
        <f>AC22+AC27</f>
        <v>261025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160582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160582</v>
      </c>
      <c r="AD28" s="6"/>
      <c r="AE28" s="3">
        <f>AC23+AC28</f>
        <v>4628671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4889696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Z23" sqref="Z23:AB23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33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34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10668049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265295</v>
      </c>
      <c r="AA8" s="18"/>
      <c r="AB8" s="19"/>
      <c r="AC8" s="3">
        <f>K8+Z8</f>
        <v>10933344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170432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170432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472084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472084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4791709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57210</v>
      </c>
      <c r="AA11" s="18"/>
      <c r="AB11" s="19"/>
      <c r="AC11" s="3">
        <f t="shared" si="0"/>
        <v>4848919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5233824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208085</v>
      </c>
      <c r="AA12" s="18"/>
      <c r="AB12" s="19"/>
      <c r="AC12" s="3">
        <f t="shared" si="0"/>
        <v>5441909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170432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170432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472084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472084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3786443+624486+39913+106540</f>
        <v>4557382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33311+0+9127</f>
        <v>42438</v>
      </c>
      <c r="AA17" s="18"/>
      <c r="AB17" s="19"/>
      <c r="AC17" s="3">
        <f t="shared" si="0"/>
        <v>4599820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772216+127736+8218+12784-70</f>
        <v>920884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3975+179236</f>
        <v>183211</v>
      </c>
      <c r="AA18" s="18"/>
      <c r="AB18" s="19"/>
      <c r="AC18" s="3">
        <f t="shared" si="0"/>
        <v>1104095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230571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14772</v>
      </c>
      <c r="AA22" s="18"/>
      <c r="AB22" s="19"/>
      <c r="AC22" s="3">
        <f t="shared" si="0"/>
        <v>245343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4142273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24874</v>
      </c>
      <c r="AA23" s="18"/>
      <c r="AB23" s="19"/>
      <c r="AC23" s="3">
        <f t="shared" si="0"/>
        <v>4167147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1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  <c r="AE26" s="3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3756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3756</v>
      </c>
      <c r="AD27" s="6"/>
      <c r="AE27" s="3">
        <f>AC22+AC27</f>
        <v>249099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170667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170667</v>
      </c>
      <c r="AD28" s="6"/>
      <c r="AE28" s="3">
        <f>AC23+AC28</f>
        <v>4337814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4586913</v>
      </c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A8" sqref="A8:AF34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35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36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10868258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288281</v>
      </c>
      <c r="AA8" s="18"/>
      <c r="AB8" s="19"/>
      <c r="AC8" s="3">
        <f>K8+Z8</f>
        <v>11156539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156126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156126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443101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443101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4874894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63882</v>
      </c>
      <c r="AA11" s="18"/>
      <c r="AB11" s="19"/>
      <c r="AC11" s="3">
        <f t="shared" si="0"/>
        <v>4938776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5394137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224399</v>
      </c>
      <c r="AA12" s="18"/>
      <c r="AB12" s="19"/>
      <c r="AC12" s="3">
        <f t="shared" si="0"/>
        <v>5618536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156126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156126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443101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443101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3925241+597944+34513+103842</f>
        <v>4661540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36585+0+11860</f>
        <v>48445</v>
      </c>
      <c r="AA17" s="18"/>
      <c r="AB17" s="19"/>
      <c r="AC17" s="3">
        <f t="shared" si="0"/>
        <v>4709985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750188+121443+8182+16901-66</f>
        <v>896648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261+166529</f>
        <v>166790</v>
      </c>
      <c r="AA18" s="18"/>
      <c r="AB18" s="19"/>
      <c r="AC18" s="3">
        <f t="shared" si="0"/>
        <v>1063438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209922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15437</v>
      </c>
      <c r="AA22" s="18"/>
      <c r="AB22" s="19"/>
      <c r="AC22" s="3">
        <f t="shared" si="0"/>
        <v>225359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4339365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57609</v>
      </c>
      <c r="AA23" s="18"/>
      <c r="AB23" s="19"/>
      <c r="AC23" s="3">
        <f t="shared" si="0"/>
        <v>4396974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1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  <c r="AE26" s="3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3432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3432</v>
      </c>
      <c r="AD27" s="6"/>
      <c r="AE27" s="3">
        <f>AC22+AC27</f>
        <v>228791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158124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158124</v>
      </c>
      <c r="AD28" s="6"/>
      <c r="AE28" s="3">
        <f>AC23+AC28</f>
        <v>4555098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4783889</v>
      </c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A8" sqref="A8:AB28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37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38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9775763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239149</v>
      </c>
      <c r="AA8" s="18"/>
      <c r="AB8" s="19"/>
      <c r="AC8" s="3">
        <f>K8+Z8</f>
        <v>10014912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115945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115945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488916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488916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4153378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48351</v>
      </c>
      <c r="AA11" s="18"/>
      <c r="AB11" s="19"/>
      <c r="AC11" s="3">
        <f t="shared" si="0"/>
        <v>4201729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5017524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190798</v>
      </c>
      <c r="AA12" s="18"/>
      <c r="AB12" s="19"/>
      <c r="AC12" s="3">
        <f t="shared" si="0"/>
        <v>5208322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115945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115945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488916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488916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3306572+538730+26648+100730</f>
        <v>3972680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34155+0+4236</f>
        <v>38391</v>
      </c>
      <c r="AA17" s="18"/>
      <c r="AB17" s="19"/>
      <c r="AC17" s="3">
        <f t="shared" si="0"/>
        <v>4011071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691404+118395+5856+16170-34</f>
        <v>831791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7754+129058</f>
        <v>136812</v>
      </c>
      <c r="AA18" s="18"/>
      <c r="AB18" s="19"/>
      <c r="AC18" s="3">
        <f t="shared" si="0"/>
        <v>968603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170327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9960</v>
      </c>
      <c r="AA22" s="18"/>
      <c r="AB22" s="19"/>
      <c r="AC22" s="3">
        <f t="shared" si="0"/>
        <v>180287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4050294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53986</v>
      </c>
      <c r="AA23" s="18"/>
      <c r="AB23" s="19"/>
      <c r="AC23" s="3">
        <f t="shared" si="0"/>
        <v>4104280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1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  <c r="AE26" s="3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10371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10371</v>
      </c>
      <c r="AD27" s="6"/>
      <c r="AE27" s="3">
        <f>AC22+AC27</f>
        <v>190658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135439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135439</v>
      </c>
      <c r="AD28" s="6"/>
      <c r="AE28" s="3">
        <f>AC23+AC28</f>
        <v>4239719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4430377</v>
      </c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A8" sqref="A8:AE32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39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40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8910319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170992</v>
      </c>
      <c r="AA8" s="18"/>
      <c r="AB8" s="19"/>
      <c r="AC8" s="3">
        <f>K8+Z8</f>
        <v>9081311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97554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97554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421534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421534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3625260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48759</v>
      </c>
      <c r="AA11" s="18"/>
      <c r="AB11" s="19"/>
      <c r="AC11" s="3">
        <f t="shared" si="0"/>
        <v>3674019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4765971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122233</v>
      </c>
      <c r="AA12" s="18"/>
      <c r="AB12" s="19"/>
      <c r="AC12" s="3">
        <f t="shared" si="0"/>
        <v>4888204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97554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97554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421534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421534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2922593+433844+22472+103054</f>
        <v>3481963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35578+0+5268</f>
        <v>40846</v>
      </c>
      <c r="AA17" s="18"/>
      <c r="AB17" s="19"/>
      <c r="AC17" s="3">
        <f t="shared" si="0"/>
        <v>3522809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719707+98098+6962+17163-60</f>
        <v>841870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3825+72113</f>
        <v>75938</v>
      </c>
      <c r="AA18" s="18"/>
      <c r="AB18" s="19"/>
      <c r="AC18" s="3">
        <f t="shared" si="0"/>
        <v>917808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129924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7913</v>
      </c>
      <c r="AA22" s="18"/>
      <c r="AB22" s="19"/>
      <c r="AC22" s="3">
        <f t="shared" si="0"/>
        <v>137837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3784188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46295</v>
      </c>
      <c r="AA23" s="18"/>
      <c r="AB23" s="19"/>
      <c r="AC23" s="3">
        <f t="shared" si="0"/>
        <v>3830483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13373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13373</v>
      </c>
      <c r="AD27" s="6"/>
      <c r="AE27" s="3">
        <f>AC22+AC27</f>
        <v>151210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139913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139913</v>
      </c>
      <c r="AD28" s="6"/>
      <c r="AE28" s="3">
        <f>AC23+AC28</f>
        <v>3970396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4121606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17" sqref="K17:M17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41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42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9319015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169683</v>
      </c>
      <c r="AA8" s="18"/>
      <c r="AB8" s="19"/>
      <c r="AC8" s="3">
        <f>K8+Z8</f>
        <v>9488698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82172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82172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397043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397043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3833134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52138</v>
      </c>
      <c r="AA11" s="18"/>
      <c r="AB11" s="19"/>
      <c r="AC11" s="3">
        <f t="shared" si="0"/>
        <v>3885272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5006666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117545</v>
      </c>
      <c r="AA12" s="18"/>
      <c r="AB12" s="19"/>
      <c r="AC12" s="3">
        <f t="shared" si="0"/>
        <v>5124211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82172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82172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397043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397043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3187288+392864+24072+89855</f>
        <v>3694079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36076+0+4229</f>
        <v>40305</v>
      </c>
      <c r="AA17" s="18"/>
      <c r="AB17" s="19"/>
      <c r="AC17" s="3">
        <f t="shared" si="0"/>
        <v>3734384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828880+105613+8925+17470-34</f>
        <v>960854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9632+60941</f>
        <v>70573</v>
      </c>
      <c r="AA18" s="18"/>
      <c r="AB18" s="19"/>
      <c r="AC18" s="3">
        <f t="shared" si="0"/>
        <v>1031427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117621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11833</v>
      </c>
      <c r="AA22" s="18"/>
      <c r="AB22" s="19"/>
      <c r="AC22" s="3">
        <f t="shared" si="0"/>
        <v>129454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3922037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46972</v>
      </c>
      <c r="AA23" s="18"/>
      <c r="AB23" s="19"/>
      <c r="AC23" s="3">
        <f t="shared" si="0"/>
        <v>3969009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21434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21434</v>
      </c>
      <c r="AD27" s="6"/>
      <c r="AE27" s="3">
        <f>AC22+AC27</f>
        <v>150888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123775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123775</v>
      </c>
      <c r="AD28" s="6"/>
      <c r="AE28" s="3">
        <f>AC23+AC28</f>
        <v>4092784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4243672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17" sqref="K17:M17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43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44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9057899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160432</v>
      </c>
      <c r="AA8" s="18"/>
      <c r="AB8" s="19"/>
      <c r="AC8" s="3">
        <f>K8+Z8</f>
        <v>9218331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89996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89996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511867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511867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3694048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50931</v>
      </c>
      <c r="AA11" s="18"/>
      <c r="AB11" s="19"/>
      <c r="AC11" s="3">
        <f t="shared" si="0"/>
        <v>3744979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4761988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109501</v>
      </c>
      <c r="AA12" s="18"/>
      <c r="AB12" s="19"/>
      <c r="AC12" s="3">
        <f t="shared" si="0"/>
        <v>4871489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f>6299+83697</f>
        <v>89996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89996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f>452491+59376</f>
        <v>511867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511867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3127593+324685+29208+89639</f>
        <v>3571125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41247+3825</f>
        <v>45072</v>
      </c>
      <c r="AA17" s="18"/>
      <c r="AB17" s="19"/>
      <c r="AC17" s="3">
        <f t="shared" si="0"/>
        <v>3616197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786573+104033+10073+19336-37</f>
        <v>919978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3903+62204</f>
        <v>66107</v>
      </c>
      <c r="AA18" s="18"/>
      <c r="AB18" s="19"/>
      <c r="AC18" s="3">
        <f t="shared" si="0"/>
        <v>986085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f>104991</f>
        <v>104991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f>5859</f>
        <v>5859</v>
      </c>
      <c r="AA22" s="18"/>
      <c r="AB22" s="19"/>
      <c r="AC22" s="3">
        <f t="shared" si="0"/>
        <v>110850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3731868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f>18850+24544</f>
        <v>43394</v>
      </c>
      <c r="AA23" s="18"/>
      <c r="AB23" s="19"/>
      <c r="AC23" s="3">
        <f t="shared" si="0"/>
        <v>3775262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f>15396+2536</f>
        <v>17932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17932</v>
      </c>
      <c r="AD27" s="6"/>
      <c r="AE27" s="3">
        <f>AC22+AC27</f>
        <v>128782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110142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110142</v>
      </c>
      <c r="AD28" s="6"/>
      <c r="AE28" s="3">
        <f>AC23+AC28</f>
        <v>3885404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4014186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16" sqref="K16:M16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28" ht="1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28" ht="1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3" t="s">
        <v>45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46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9265293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168954</v>
      </c>
      <c r="AA8" s="18"/>
      <c r="AB8" s="19"/>
      <c r="AC8" s="3">
        <f>K8+Z8</f>
        <v>9434247</v>
      </c>
      <c r="AD8" s="6"/>
    </row>
    <row r="9" spans="1:30" ht="1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109572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aca="true" t="shared" si="0" ref="AC9:AC28">K9+Z9</f>
        <v>109572</v>
      </c>
      <c r="AD9" s="6"/>
    </row>
    <row r="10" spans="1:30" ht="1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538003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538003</v>
      </c>
      <c r="AD10" s="6"/>
    </row>
    <row r="11" spans="1:30" ht="1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3821376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45295</v>
      </c>
      <c r="AA11" s="18"/>
      <c r="AB11" s="19"/>
      <c r="AC11" s="3">
        <f t="shared" si="0"/>
        <v>3866671</v>
      </c>
      <c r="AD11" s="6"/>
    </row>
    <row r="12" spans="1:30" ht="1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4796342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123659</v>
      </c>
      <c r="AA12" s="18"/>
      <c r="AB12" s="19"/>
      <c r="AC12" s="3">
        <f t="shared" si="0"/>
        <v>4920001</v>
      </c>
      <c r="AD12" s="6"/>
    </row>
    <row r="13" spans="1:30" ht="1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ht="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ht="1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f>6768+102804</f>
        <v>109572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109572</v>
      </c>
      <c r="AD15" s="6"/>
    </row>
    <row r="16" spans="1:30" ht="1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f>478111+59892</f>
        <v>538003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538003</v>
      </c>
      <c r="AD16" s="6"/>
    </row>
    <row r="17" spans="1:30" ht="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3219420+338411+71001+77435</f>
        <v>3706267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36414+3577</f>
        <v>39991</v>
      </c>
      <c r="AA17" s="18"/>
      <c r="AB17" s="19"/>
      <c r="AC17" s="3">
        <f t="shared" si="0"/>
        <v>3746258</v>
      </c>
      <c r="AD17" s="6"/>
    </row>
    <row r="18" spans="1:30" ht="1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780160+100051+9309+20698-38</f>
        <v>910180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3955+73615</f>
        <v>77570</v>
      </c>
      <c r="AA18" s="18"/>
      <c r="AB18" s="19"/>
      <c r="AC18" s="3">
        <f t="shared" si="0"/>
        <v>987750</v>
      </c>
      <c r="AD18" s="6"/>
    </row>
    <row r="19" spans="1:30" ht="1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ht="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ht="1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ht="1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f>115109</f>
        <v>115109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f>5304</f>
        <v>5304</v>
      </c>
      <c r="AA22" s="18"/>
      <c r="AB22" s="19"/>
      <c r="AC22" s="3">
        <f t="shared" si="0"/>
        <v>120413</v>
      </c>
      <c r="AD22" s="6"/>
    </row>
    <row r="23" spans="1:30" ht="1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f>3886162</f>
        <v>3886162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f>21016+25073</f>
        <v>46089</v>
      </c>
      <c r="AA23" s="18"/>
      <c r="AB23" s="19"/>
      <c r="AC23" s="3">
        <f t="shared" si="0"/>
        <v>3932251</v>
      </c>
      <c r="AD23" s="6"/>
    </row>
    <row r="24" spans="1:30" ht="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ht="1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ht="1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1" ht="1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/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0</v>
      </c>
      <c r="AD27" s="6"/>
      <c r="AE27" s="3">
        <f>AC22+AC27</f>
        <v>120413</v>
      </c>
    </row>
    <row r="28" spans="1:31" ht="1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/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0</v>
      </c>
      <c r="AD28" s="6"/>
      <c r="AE28" s="3">
        <f>AC23+AC28</f>
        <v>3932251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4052664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2020-01-10T12:26:03Z</dcterms:modified>
  <cp:category/>
  <cp:version/>
  <cp:contentType/>
  <cp:contentStatus/>
</cp:coreProperties>
</file>